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<sst xmlns="http://schemas.openxmlformats.org/spreadsheetml/2006/main" count="50" uniqueCount="16">
  <si>
    <t>WHT#</t>
  </si>
  <si>
    <t>Conv #</t>
  </si>
  <si>
    <t>Start</t>
  </si>
  <si>
    <t>Stop</t>
  </si>
  <si>
    <t>W/C</t>
  </si>
  <si>
    <t>Tone Length</t>
  </si>
  <si>
    <t>Conv Length</t>
  </si>
  <si>
    <t>White House Tapes Conversation Segments</t>
  </si>
  <si>
    <t xml:space="preserve"> Tone Time</t>
  </si>
  <si>
    <t xml:space="preserve"> Conv Time</t>
  </si>
  <si>
    <t>TOTAL TIME</t>
  </si>
  <si>
    <t>646</t>
  </si>
  <si>
    <t>X</t>
  </si>
  <si>
    <t>W</t>
  </si>
  <si>
    <t>C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</si>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</sst>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"/>
  </numFmts>
  <fonts count="12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name val="Century Gothic"/>
      <family val="2"/>
    </font>
    <font>
      <b/>
      <sz val="11"/>
      <name val="Arial"/>
      <family val="2"/>
    </font>
    <font>
      <b/>
      <i/>
      <sz val="16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0" fillId="0" borderId="0" xfId="0" applyNumberFormat="1" applyAlignment="1">
      <alignment/>
    </xf>
    <xf numFmtId="164" fontId="4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4" fontId="4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4" fontId="10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/>
    </xf>
    <xf numFmtId="164" fontId="8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5"/>
  <sheetViews>
    <sheetView tabSelected="1" workbookViewId="0" topLeftCell="A1">
      <selection activeCell="C41" sqref="C41"/>
    </sheetView>
  </sheetViews>
  <sheetFormatPr defaultColWidth="9.140625" defaultRowHeight="12.75"/>
  <cols>
    <col min="1" max="1" width="9.7109375" style="0" customWidth="1"/>
    <col min="2" max="3" width="15.7109375" style="6" customWidth="1"/>
    <col min="4" max="4" width="15.7109375" style="0" customWidth="1"/>
    <col min="5" max="6" width="15.7109375" style="6" customWidth="1"/>
    <col min="7" max="16384" width="9.7109375" style="0" customWidth="1"/>
  </cols>
  <sheetData>
    <row r="2" ht="12.75">
      <c r="C2" s="18" t="s">
        <v>7</v>
      </c>
    </row>
    <row r="3" spans="3:5" ht="23.25">
      <c r="C3" s="9"/>
      <c r="D3" s="1" t="s">
        <v>0</v>
      </c>
      <c r="E3" s="24" t="s">
        <v>11</v>
      </c>
    </row>
    <row r="4" ht="13.5" thickBot="1">
      <c r="C4" s="10"/>
    </row>
    <row r="5" spans="1:6" ht="15.75" customHeight="1">
      <c r="A5" s="2" t="s">
        <v>1</v>
      </c>
      <c r="B5" s="13" t="s">
        <v>2</v>
      </c>
      <c r="C5" s="15" t="s">
        <v>3</v>
      </c>
      <c r="D5" s="3" t="s">
        <v>4</v>
      </c>
      <c r="E5" s="7" t="s">
        <v>5</v>
      </c>
      <c r="F5" s="11" t="s">
        <v>6</v>
      </c>
    </row>
    <row r="6" spans="1:6" ht="15.75" customHeight="1">
      <c r="A6" s="20"/>
      <c r="B6" s="14"/>
      <c r="C6" s="16"/>
      <c r="D6" s="4"/>
      <c r="E6" s="8">
        <f>IF(D6="W",(C6-B6),"")</f>
      </c>
      <c r="F6" s="12">
        <f>IF(D6="C",(C6-B6),"")</f>
      </c>
    </row>
    <row r="7" spans="1:6" ht="15.75" customHeight="1">
      <c r="A7" s="20" t="s">
        <v>12</v>
      </c>
      <c r="B7" s="14">
        <v>0.0003935185185185185</v>
      </c>
      <c r="C7" s="16">
        <v>0.0009606481481481481</v>
      </c>
      <c r="D7" s="4" t="s">
        <v>13</v>
      </c>
      <c r="E7" s="8">
        <f>IF(D7="W",(C7-B7),"")</f>
        <v>0.0005671296296296296</v>
      </c>
      <c r="F7" s="12">
        <f aca="true" t="shared" si="0" ref="F7:F39">IF(D7="C",(C7-B7),"")</f>
      </c>
    </row>
    <row r="8" spans="1:6" ht="15.75" customHeight="1">
      <c r="A8" s="20">
        <v>1</v>
      </c>
      <c r="B8" s="14">
        <f aca="true" t="shared" si="1" ref="B8:B37">C7</f>
        <v>0.0009606481481481481</v>
      </c>
      <c r="C8" s="16">
        <v>0.0011689814814814816</v>
      </c>
      <c r="D8" s="4" t="s">
        <v>14</v>
      </c>
      <c r="E8" s="8">
        <f>IF(D8="W",(C8-B8),"")</f>
      </c>
      <c r="F8" s="12">
        <f t="shared" si="0"/>
        <v>0.00020833333333333348</v>
      </c>
    </row>
    <row r="9" spans="1:6" ht="15.75" customHeight="1">
      <c r="A9" s="20"/>
      <c r="B9" s="14">
        <f t="shared" si="1"/>
        <v>0.0011689814814814816</v>
      </c>
      <c r="C9" s="16">
        <v>0.0015393518518518519</v>
      </c>
      <c r="D9" s="4" t="s">
        <v>13</v>
      </c>
      <c r="E9" s="8">
        <f>IF(D9="W",(C9-B9),"")</f>
        <v>0.0003703703703703703</v>
      </c>
      <c r="F9" s="12">
        <f t="shared" si="0"/>
      </c>
    </row>
    <row r="10" spans="1:6" ht="15.75" customHeight="1">
      <c r="A10" s="20" t="s">
        <v>15</v>
      </c>
      <c r="B10" s="14">
        <f t="shared" si="1"/>
        <v>0.0015393518518518519</v>
      </c>
      <c r="C10" s="16">
        <v>0.0017476851851851852</v>
      </c>
      <c r="D10" s="4" t="s">
        <v>14</v>
      </c>
      <c r="E10" s="8">
        <f>IF(D10="W",(C10-B10),"")</f>
      </c>
      <c r="F10" s="12">
        <f t="shared" si="0"/>
        <v>0.00020833333333333337</v>
      </c>
    </row>
    <row r="11" spans="1:6" ht="15.75" customHeight="1">
      <c r="A11" s="20">
        <v>2</v>
      </c>
      <c r="B11" s="14">
        <f t="shared" si="1"/>
        <v>0.0017476851851851852</v>
      </c>
      <c r="C11" s="16">
        <v>0.011111111111111112</v>
      </c>
      <c r="D11" s="4" t="s">
        <v>14</v>
      </c>
      <c r="E11" s="8">
        <f aca="true" t="shared" si="2" ref="E11:E39">IF(D11="W",(C11-B11),"")</f>
      </c>
      <c r="F11" s="12">
        <f t="shared" si="0"/>
        <v>0.009363425925925926</v>
      </c>
    </row>
    <row r="12" spans="1:6" ht="15.75" customHeight="1">
      <c r="A12" s="20"/>
      <c r="B12" s="14">
        <f t="shared" si="1"/>
        <v>0.011111111111111112</v>
      </c>
      <c r="C12" s="16">
        <v>0.011226851851851854</v>
      </c>
      <c r="D12" s="4" t="s">
        <v>13</v>
      </c>
      <c r="E12" s="8">
        <f t="shared" si="2"/>
        <v>0.00011574074074074264</v>
      </c>
      <c r="F12" s="12">
        <f t="shared" si="0"/>
      </c>
    </row>
    <row r="13" spans="1:6" ht="15.75" customHeight="1">
      <c r="A13" s="20"/>
      <c r="B13" s="14">
        <f t="shared" si="1"/>
        <v>0.011226851851851854</v>
      </c>
      <c r="C13" s="16">
        <v>0.01521990740740741</v>
      </c>
      <c r="D13" s="4" t="s">
        <v>14</v>
      </c>
      <c r="E13" s="8">
        <f t="shared" si="2"/>
      </c>
      <c r="F13" s="12">
        <f t="shared" si="0"/>
        <v>0.003993055555555555</v>
      </c>
    </row>
    <row r="14" spans="1:6" ht="15.75" customHeight="1">
      <c r="A14" s="20"/>
      <c r="B14" s="14">
        <f t="shared" si="1"/>
        <v>0.01521990740740741</v>
      </c>
      <c r="C14" s="16">
        <v>0.017037037037037038</v>
      </c>
      <c r="D14" s="4" t="s">
        <v>13</v>
      </c>
      <c r="E14" s="8">
        <f t="shared" si="2"/>
        <v>0.0018171296296296286</v>
      </c>
      <c r="F14" s="12">
        <f t="shared" si="0"/>
      </c>
    </row>
    <row r="15" spans="1:6" ht="15.75" customHeight="1">
      <c r="A15" s="20"/>
      <c r="B15" s="14">
        <f t="shared" si="1"/>
        <v>0.017037037037037038</v>
      </c>
      <c r="C15" s="16">
        <v>0.020613425925925927</v>
      </c>
      <c r="D15" s="4" t="s">
        <v>14</v>
      </c>
      <c r="E15" s="8">
        <f t="shared" si="2"/>
      </c>
      <c r="F15" s="12">
        <f t="shared" si="0"/>
        <v>0.0035763888888888894</v>
      </c>
    </row>
    <row r="16" spans="1:6" ht="15.75" customHeight="1">
      <c r="A16" s="20">
        <v>3</v>
      </c>
      <c r="B16" s="14">
        <f t="shared" si="1"/>
        <v>0.020613425925925927</v>
      </c>
      <c r="C16" s="16">
        <v>0.020775462962962964</v>
      </c>
      <c r="D16" s="4" t="s">
        <v>14</v>
      </c>
      <c r="E16" s="8">
        <f t="shared" si="2"/>
      </c>
      <c r="F16" s="12">
        <f t="shared" si="0"/>
        <v>0.00016203703703703692</v>
      </c>
    </row>
    <row r="17" spans="1:6" ht="15.75" customHeight="1">
      <c r="A17" s="20" t="s">
        <v>12</v>
      </c>
      <c r="B17" s="14">
        <f t="shared" si="1"/>
        <v>0.020775462962962964</v>
      </c>
      <c r="C17" s="16">
        <v>0.02119212962962963</v>
      </c>
      <c r="D17" s="4" t="s">
        <v>13</v>
      </c>
      <c r="E17" s="8">
        <f t="shared" si="2"/>
        <v>0.0004166666666666659</v>
      </c>
      <c r="F17" s="12">
        <f t="shared" si="0"/>
      </c>
    </row>
    <row r="18" spans="1:6" ht="15.75" customHeight="1">
      <c r="A18" s="20">
        <v>4</v>
      </c>
      <c r="B18" s="14">
        <f t="shared" si="1"/>
        <v>0.02119212962962963</v>
      </c>
      <c r="C18" s="16">
        <v>0.02271990740740741</v>
      </c>
      <c r="D18" s="4" t="s">
        <v>14</v>
      </c>
      <c r="E18" s="8">
        <f t="shared" si="2"/>
      </c>
      <c r="F18" s="12">
        <f t="shared" si="0"/>
        <v>0.0015277777777777807</v>
      </c>
    </row>
    <row r="19" spans="1:6" ht="15.75" customHeight="1">
      <c r="A19" s="20"/>
      <c r="B19" s="14">
        <f t="shared" si="1"/>
        <v>0.02271990740740741</v>
      </c>
      <c r="C19" s="16">
        <v>0.022789351851851852</v>
      </c>
      <c r="D19" s="4" t="s">
        <v>13</v>
      </c>
      <c r="E19" s="8">
        <f t="shared" si="2"/>
        <v>6.944444444444142E-05</v>
      </c>
      <c r="F19" s="12">
        <f t="shared" si="0"/>
      </c>
    </row>
    <row r="20" spans="1:6" ht="15.75" customHeight="1">
      <c r="A20" s="20"/>
      <c r="B20" s="14">
        <f t="shared" si="1"/>
        <v>0.022789351851851852</v>
      </c>
      <c r="C20" s="16">
        <v>0.023680555555555555</v>
      </c>
      <c r="D20" s="4" t="s">
        <v>14</v>
      </c>
      <c r="E20" s="8">
        <f t="shared" si="2"/>
      </c>
      <c r="F20" s="12">
        <f t="shared" si="0"/>
        <v>0.0008912037037037031</v>
      </c>
    </row>
    <row r="21" spans="1:6" ht="15.75" customHeight="1">
      <c r="A21" s="20" t="s">
        <v>12</v>
      </c>
      <c r="B21" s="14">
        <f t="shared" si="1"/>
        <v>0.023680555555555555</v>
      </c>
      <c r="C21" s="16">
        <v>0.023912037037037034</v>
      </c>
      <c r="D21" s="4" t="s">
        <v>13</v>
      </c>
      <c r="E21" s="8">
        <f t="shared" si="2"/>
        <v>0.00023148148148147835</v>
      </c>
      <c r="F21" s="12">
        <f t="shared" si="0"/>
      </c>
    </row>
    <row r="22" spans="1:6" ht="15.75" customHeight="1">
      <c r="A22" s="20">
        <v>5</v>
      </c>
      <c r="B22" s="14">
        <f t="shared" si="1"/>
        <v>0.023912037037037034</v>
      </c>
      <c r="C22" s="16">
        <v>0.049340277777777775</v>
      </c>
      <c r="D22" s="4" t="s">
        <v>14</v>
      </c>
      <c r="E22" s="8">
        <f t="shared" si="2"/>
      </c>
      <c r="F22" s="12">
        <f t="shared" si="0"/>
        <v>0.02542824074074074</v>
      </c>
    </row>
    <row r="23" spans="1:6" ht="15.75" customHeight="1">
      <c r="A23" s="20"/>
      <c r="B23" s="14">
        <f t="shared" si="1"/>
        <v>0.049340277777777775</v>
      </c>
      <c r="C23" s="16">
        <v>0.049375</v>
      </c>
      <c r="D23" s="4" t="s">
        <v>13</v>
      </c>
      <c r="E23" s="8">
        <f t="shared" si="2"/>
        <v>3.472222222222765E-05</v>
      </c>
      <c r="F23" s="12">
        <f t="shared" si="0"/>
      </c>
    </row>
    <row r="24" spans="1:6" ht="15.75" customHeight="1">
      <c r="A24" s="20"/>
      <c r="B24" s="14">
        <f t="shared" si="1"/>
        <v>0.049375</v>
      </c>
      <c r="C24" s="16">
        <v>0.06282407407407407</v>
      </c>
      <c r="D24" s="4" t="s">
        <v>14</v>
      </c>
      <c r="E24" s="8">
        <f t="shared" si="2"/>
      </c>
      <c r="F24" s="12">
        <f t="shared" si="0"/>
        <v>0.013449074074074072</v>
      </c>
    </row>
    <row r="25" spans="1:6" ht="15.75" customHeight="1">
      <c r="A25" s="20"/>
      <c r="B25" s="14">
        <f t="shared" si="1"/>
        <v>0.06282407407407407</v>
      </c>
      <c r="C25" s="16">
        <v>0.06287037037037037</v>
      </c>
      <c r="D25" s="4" t="s">
        <v>13</v>
      </c>
      <c r="E25" s="8">
        <f t="shared" si="2"/>
        <v>4.629629629629428E-05</v>
      </c>
      <c r="F25" s="12">
        <f t="shared" si="0"/>
      </c>
    </row>
    <row r="26" spans="1:6" ht="15.75" customHeight="1">
      <c r="A26" s="20"/>
      <c r="B26" s="14">
        <f t="shared" si="1"/>
        <v>0.06287037037037037</v>
      </c>
      <c r="C26" s="16">
        <v>0.06538194444444444</v>
      </c>
      <c r="D26" s="4" t="s">
        <v>14</v>
      </c>
      <c r="E26" s="8">
        <f t="shared" si="2"/>
      </c>
      <c r="F26" s="12">
        <f t="shared" si="0"/>
        <v>0.002511574074074069</v>
      </c>
    </row>
    <row r="27" spans="1:6" ht="15.75" customHeight="1">
      <c r="A27" s="20"/>
      <c r="B27" s="14">
        <f t="shared" si="1"/>
        <v>0.06538194444444444</v>
      </c>
      <c r="C27" s="16">
        <v>0.06586805555555555</v>
      </c>
      <c r="D27" s="4" t="s">
        <v>13</v>
      </c>
      <c r="E27" s="8">
        <f t="shared" si="2"/>
        <v>0.0004861111111111177</v>
      </c>
      <c r="F27" s="12">
        <f t="shared" si="0"/>
      </c>
    </row>
    <row r="28" spans="1:6" ht="15.75" customHeight="1">
      <c r="A28" s="20"/>
      <c r="B28" s="14">
        <f t="shared" si="1"/>
        <v>0.06586805555555555</v>
      </c>
      <c r="C28" s="16">
        <v>0.06961805555555556</v>
      </c>
      <c r="D28" s="4" t="s">
        <v>14</v>
      </c>
      <c r="E28" s="8">
        <f t="shared" si="2"/>
      </c>
      <c r="F28" s="12">
        <f t="shared" si="0"/>
        <v>0.0037500000000000033</v>
      </c>
    </row>
    <row r="29" spans="1:6" ht="15.75" customHeight="1">
      <c r="A29" s="20"/>
      <c r="B29" s="14">
        <f t="shared" si="1"/>
        <v>0.06961805555555556</v>
      </c>
      <c r="C29" s="16">
        <v>0.07016203703703704</v>
      </c>
      <c r="D29" s="4" t="s">
        <v>13</v>
      </c>
      <c r="E29" s="8">
        <f t="shared" si="2"/>
        <v>0.0005439814814814786</v>
      </c>
      <c r="F29" s="12">
        <f t="shared" si="0"/>
      </c>
    </row>
    <row r="30" spans="1:6" ht="15.75" customHeight="1">
      <c r="A30" s="20"/>
      <c r="B30" s="14">
        <f t="shared" si="1"/>
        <v>0.07016203703703704</v>
      </c>
      <c r="C30" s="16">
        <v>0.08940972222222222</v>
      </c>
      <c r="D30" s="4" t="s">
        <v>14</v>
      </c>
      <c r="E30" s="8">
        <f t="shared" si="2"/>
      </c>
      <c r="F30" s="12">
        <f t="shared" si="0"/>
        <v>0.019247685185185187</v>
      </c>
    </row>
    <row r="31" spans="1:6" ht="15.75" customHeight="1">
      <c r="A31" s="20"/>
      <c r="B31" s="14">
        <f t="shared" si="1"/>
        <v>0.08940972222222222</v>
      </c>
      <c r="C31" s="16">
        <v>0.09153935185185186</v>
      </c>
      <c r="D31" s="4" t="s">
        <v>13</v>
      </c>
      <c r="E31" s="8">
        <f t="shared" si="2"/>
        <v>0.002129629629629634</v>
      </c>
      <c r="F31" s="12">
        <f t="shared" si="0"/>
      </c>
    </row>
    <row r="32" spans="1:6" ht="15.75" customHeight="1">
      <c r="A32" s="20"/>
      <c r="B32" s="14">
        <f t="shared" si="1"/>
        <v>0.09153935185185186</v>
      </c>
      <c r="C32" s="16">
        <v>0.09809027777777778</v>
      </c>
      <c r="D32" s="4" t="s">
        <v>14</v>
      </c>
      <c r="E32" s="8">
        <f t="shared" si="2"/>
      </c>
      <c r="F32" s="12">
        <f t="shared" si="0"/>
        <v>0.006550925925925918</v>
      </c>
    </row>
    <row r="33" spans="1:6" ht="15.75" customHeight="1">
      <c r="A33" s="20" t="s">
        <v>12</v>
      </c>
      <c r="B33" s="14">
        <f t="shared" si="1"/>
        <v>0.09809027777777778</v>
      </c>
      <c r="C33" s="16">
        <v>0.09814814814814815</v>
      </c>
      <c r="D33" s="4" t="s">
        <v>13</v>
      </c>
      <c r="E33" s="8">
        <f t="shared" si="2"/>
        <v>5.787037037037479E-05</v>
      </c>
      <c r="F33" s="12">
        <f t="shared" si="0"/>
      </c>
    </row>
    <row r="34" spans="1:6" ht="15.75" customHeight="1">
      <c r="A34" s="20">
        <v>6</v>
      </c>
      <c r="B34" s="14">
        <f t="shared" si="1"/>
        <v>0.09814814814814815</v>
      </c>
      <c r="C34" s="16">
        <v>0.09826388888888889</v>
      </c>
      <c r="D34" s="4" t="s">
        <v>13</v>
      </c>
      <c r="E34" s="8">
        <f t="shared" si="2"/>
        <v>0.0001157407407407357</v>
      </c>
      <c r="F34" s="12">
        <f t="shared" si="0"/>
      </c>
    </row>
    <row r="35" spans="1:6" ht="15.75" customHeight="1">
      <c r="A35" s="20" t="s">
        <v>12</v>
      </c>
      <c r="B35" s="14">
        <f t="shared" si="1"/>
        <v>0.09826388888888889</v>
      </c>
      <c r="C35" s="16">
        <v>0.09829861111111111</v>
      </c>
      <c r="D35" s="4" t="s">
        <v>13</v>
      </c>
      <c r="E35" s="8">
        <f t="shared" si="2"/>
        <v>3.472222222222765E-05</v>
      </c>
      <c r="F35" s="12">
        <f t="shared" si="0"/>
      </c>
    </row>
    <row r="36" spans="1:6" ht="15.75" customHeight="1">
      <c r="A36" s="20">
        <v>7</v>
      </c>
      <c r="B36" s="14">
        <f t="shared" si="1"/>
        <v>0.09829861111111111</v>
      </c>
      <c r="C36" s="16">
        <v>0.0983912037037037</v>
      </c>
      <c r="D36" s="4" t="s">
        <v>14</v>
      </c>
      <c r="E36" s="8">
        <f t="shared" si="2"/>
      </c>
      <c r="F36" s="12">
        <f t="shared" si="0"/>
        <v>9.259259259258856E-05</v>
      </c>
    </row>
    <row r="37" spans="1:6" ht="15.75" customHeight="1">
      <c r="A37" s="20" t="s">
        <v>12</v>
      </c>
      <c r="B37" s="14">
        <f t="shared" si="1"/>
        <v>0.0983912037037037</v>
      </c>
      <c r="C37" s="16">
        <v>0.099375</v>
      </c>
      <c r="D37" s="4" t="s">
        <v>13</v>
      </c>
      <c r="E37" s="8">
        <f t="shared" si="2"/>
        <v>0.000983796296296302</v>
      </c>
      <c r="F37" s="12">
        <f t="shared" si="0"/>
      </c>
    </row>
    <row r="38" spans="1:6" ht="15.75" customHeight="1">
      <c r="A38" s="25"/>
      <c r="B38" s="14"/>
      <c r="C38" s="26"/>
      <c r="D38" s="27"/>
      <c r="E38" s="8"/>
      <c r="F38" s="12"/>
    </row>
    <row r="39" spans="1:6" ht="15.75" customHeight="1" hidden="1" thickBot="1">
      <c r="A39" s="21"/>
      <c r="B39" s="28">
        <f>C38</f>
        <v>0</v>
      </c>
      <c r="C39" s="17"/>
      <c r="D39" s="5"/>
      <c r="E39" s="29">
        <f t="shared" si="2"/>
      </c>
      <c r="F39" s="30">
        <f t="shared" si="0"/>
      </c>
    </row>
    <row r="41" ht="13.5" thickBot="1"/>
    <row r="42" spans="5:6" ht="15.75" customHeight="1" thickBot="1">
      <c r="E42" s="19" t="s">
        <v>8</v>
      </c>
      <c r="F42" s="19" t="s">
        <v>9</v>
      </c>
    </row>
    <row r="43" spans="5:6" ht="15.75" customHeight="1" thickBot="1">
      <c r="E43" s="19">
        <f>SUM(E6:E39)</f>
        <v>0.008020833333333349</v>
      </c>
      <c r="F43" s="19">
        <f>SUM(F6:F39)</f>
        <v>0.09096064814814814</v>
      </c>
    </row>
    <row r="44" ht="13.5" thickBot="1"/>
    <row r="45" spans="5:6" ht="15.75" customHeight="1" thickBot="1" thickTop="1">
      <c r="E45" s="23" t="s">
        <v>10</v>
      </c>
      <c r="F45" s="22">
        <f>E43+F43</f>
        <v>0.09898148148148149</v>
      </c>
    </row>
    <row r="46" ht="13.5" thickTop="1"/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nara</cp:lastModifiedBy>
  <cp:lastPrinted>2002-03-18T12:40:54Z</cp:lastPrinted>
  <dcterms:created xsi:type="dcterms:W3CDTF">1999-02-16T13:12:43Z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