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<sst xmlns="http://schemas.openxmlformats.org/spreadsheetml/2006/main" count="56" uniqueCount="16">
  <si>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</si>
  <si>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</si>
  <si>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</si>
  <si>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</si>
  <si>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</si>
  <si>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</si>
  <si>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</si>
  <si>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</si>
  <si>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</si>
  <si>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</si>
  <si>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</si>
  <si>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 xml:space="preserve"> </t>
  </si>
  <si>
    <t>691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</si>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</sst>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workbookViewId="0" topLeftCell="A26">
      <selection activeCell="C39" sqref="C39"/>
    </sheetView>
  </sheetViews>
  <sheetFormatPr defaultColWidth="9.140625" defaultRowHeight="12.75"/>
  <cols>
    <col min="1" max="1" width="9.7109375" style="0" customWidth="1"/>
    <col min="2" max="3" width="15.7109375" style="5" customWidth="1"/>
    <col min="4" max="4" width="15.7109375" style="0" customWidth="1"/>
    <col min="5" max="6" width="15.7109375" style="5" customWidth="1"/>
    <col min="7" max="16384" width="9.7109375" style="0" customWidth="1"/>
  </cols>
  <sheetData>
    <row r="2" ht="12.75">
      <c r="C2" s="16" t="s">
        <v>7</v>
      </c>
    </row>
    <row r="3" spans="3:5" ht="23.25">
      <c r="C3" s="8"/>
      <c r="D3" s="1" t="s">
        <v>0</v>
      </c>
      <c r="E3" s="21" t="s">
        <v>12</v>
      </c>
    </row>
    <row r="4" ht="13.5" thickBot="1">
      <c r="C4" s="9"/>
    </row>
    <row r="5" spans="1:6" ht="15.75" customHeight="1">
      <c r="A5" s="2" t="s">
        <v>1</v>
      </c>
      <c r="B5" s="12" t="s">
        <v>2</v>
      </c>
      <c r="C5" s="14" t="s">
        <v>3</v>
      </c>
      <c r="D5" s="3" t="s">
        <v>4</v>
      </c>
      <c r="E5" s="6" t="s">
        <v>5</v>
      </c>
      <c r="F5" s="10" t="s">
        <v>6</v>
      </c>
    </row>
    <row r="6" spans="1:6" ht="15.75" customHeight="1">
      <c r="A6" s="18" t="s">
        <v>11</v>
      </c>
      <c r="B6" s="13" t="s">
        <v>11</v>
      </c>
      <c r="C6" s="15" t="s">
        <v>11</v>
      </c>
      <c r="D6" s="4" t="s">
        <v>11</v>
      </c>
      <c r="E6" s="7">
        <f>IF(D6="W",(C6-B6),"")</f>
      </c>
      <c r="F6" s="11">
        <f>IF(D6="C",(C6-B6),"")</f>
      </c>
    </row>
    <row r="7" spans="1:6" ht="15.75" customHeight="1">
      <c r="A7" s="18" t="s">
        <v>13</v>
      </c>
      <c r="B7" s="13">
        <v>0.0002199074074074074</v>
      </c>
      <c r="C7" s="15">
        <v>0.000625</v>
      </c>
      <c r="D7" s="4" t="s">
        <v>14</v>
      </c>
      <c r="E7" s="7">
        <f>IF(D7="W",(C7-B7),"")</f>
        <v>0.00040509259259259264</v>
      </c>
      <c r="F7" s="11">
        <f>IF(D7="C",(C7-B7),"")</f>
      </c>
    </row>
    <row r="8" spans="1:6" ht="15.75" customHeight="1">
      <c r="A8" s="18">
        <v>1</v>
      </c>
      <c r="B8" s="13">
        <f>C7</f>
        <v>0.000625</v>
      </c>
      <c r="C8" s="15">
        <v>0.0009606481481481481</v>
      </c>
      <c r="D8" s="4" t="s">
        <v>15</v>
      </c>
      <c r="E8" s="7">
        <f>IF(D8="W",(C8-B8),"")</f>
      </c>
      <c r="F8" s="11">
        <f>IF(D8="C",(C8-B8),"")</f>
        <v>0.00033564814814814807</v>
      </c>
    </row>
    <row r="9" spans="1:6" ht="15.75" customHeight="1">
      <c r="A9" s="18" t="s">
        <v>13</v>
      </c>
      <c r="B9" s="13">
        <f aca="true" t="shared" si="0" ref="B9:B35">C8</f>
        <v>0.0009606481481481481</v>
      </c>
      <c r="C9" s="15">
        <v>0.001875</v>
      </c>
      <c r="D9" s="4" t="s">
        <v>14</v>
      </c>
      <c r="E9" s="7">
        <f aca="true" t="shared" si="1" ref="E9:E35">IF(D9="W",(C9-B9),"")</f>
        <v>0.0009143518518518518</v>
      </c>
      <c r="F9" s="11">
        <f aca="true" t="shared" si="2" ref="F9:F35">IF(D9="C",(C9-B9),"")</f>
      </c>
    </row>
    <row r="10" spans="1:6" ht="15.75" customHeight="1">
      <c r="A10" s="18">
        <v>2</v>
      </c>
      <c r="B10" s="13">
        <f t="shared" si="0"/>
        <v>0.001875</v>
      </c>
      <c r="C10" s="15">
        <v>0.002546296296296296</v>
      </c>
      <c r="D10" s="4" t="s">
        <v>15</v>
      </c>
      <c r="E10" s="7">
        <f t="shared" si="1"/>
      </c>
      <c r="F10" s="11">
        <f t="shared" si="2"/>
        <v>0.0006712962962962961</v>
      </c>
    </row>
    <row r="11" spans="1:6" ht="15.75" customHeight="1">
      <c r="A11" s="18" t="s">
        <v>13</v>
      </c>
      <c r="B11" s="13">
        <f t="shared" si="0"/>
        <v>0.002546296296296296</v>
      </c>
      <c r="C11" s="15">
        <v>0.003483796296296296</v>
      </c>
      <c r="D11" s="4" t="s">
        <v>14</v>
      </c>
      <c r="E11" s="7">
        <f t="shared" si="1"/>
        <v>0.0009375</v>
      </c>
      <c r="F11" s="11">
        <f t="shared" si="2"/>
      </c>
    </row>
    <row r="12" spans="1:6" ht="15.75" customHeight="1">
      <c r="A12" s="18">
        <v>3</v>
      </c>
      <c r="B12" s="13">
        <f t="shared" si="0"/>
        <v>0.003483796296296296</v>
      </c>
      <c r="C12" s="15">
        <v>0.02849537037037037</v>
      </c>
      <c r="D12" s="4" t="s">
        <v>15</v>
      </c>
      <c r="E12" s="7">
        <f t="shared" si="1"/>
      </c>
      <c r="F12" s="11">
        <f t="shared" si="2"/>
        <v>0.02501157407407407</v>
      </c>
    </row>
    <row r="13" spans="1:6" ht="15.75" customHeight="1">
      <c r="A13" s="18" t="s">
        <v>13</v>
      </c>
      <c r="B13" s="13">
        <f t="shared" si="0"/>
        <v>0.02849537037037037</v>
      </c>
      <c r="C13" s="15">
        <v>0.029097222222222222</v>
      </c>
      <c r="D13" s="4" t="s">
        <v>14</v>
      </c>
      <c r="E13" s="7">
        <f t="shared" si="1"/>
        <v>0.0006018518518518534</v>
      </c>
      <c r="F13" s="11">
        <f t="shared" si="2"/>
      </c>
    </row>
    <row r="14" spans="1:6" ht="15.75" customHeight="1">
      <c r="A14" s="18">
        <v>4</v>
      </c>
      <c r="B14" s="13">
        <f t="shared" si="0"/>
        <v>0.029097222222222222</v>
      </c>
      <c r="C14" s="15">
        <v>0.03576388888888889</v>
      </c>
      <c r="D14" s="4" t="s">
        <v>15</v>
      </c>
      <c r="E14" s="7">
        <f t="shared" si="1"/>
      </c>
      <c r="F14" s="11">
        <f t="shared" si="2"/>
        <v>0.0066666666666666645</v>
      </c>
    </row>
    <row r="15" spans="1:6" ht="15.75" customHeight="1">
      <c r="A15" s="18" t="s">
        <v>13</v>
      </c>
      <c r="B15" s="13">
        <f t="shared" si="0"/>
        <v>0.03576388888888889</v>
      </c>
      <c r="C15" s="15">
        <v>0.03844907407407407</v>
      </c>
      <c r="D15" s="4" t="s">
        <v>14</v>
      </c>
      <c r="E15" s="7">
        <f t="shared" si="1"/>
        <v>0.0026851851851851863</v>
      </c>
      <c r="F15" s="11">
        <f t="shared" si="2"/>
      </c>
    </row>
    <row r="16" spans="1:6" ht="15.75" customHeight="1">
      <c r="A16" s="18">
        <v>5</v>
      </c>
      <c r="B16" s="13">
        <f t="shared" si="0"/>
        <v>0.03844907407407407</v>
      </c>
      <c r="C16" s="15">
        <v>0.05008101851851852</v>
      </c>
      <c r="D16" s="4" t="s">
        <v>15</v>
      </c>
      <c r="E16" s="7">
        <f t="shared" si="1"/>
      </c>
      <c r="F16" s="11">
        <f t="shared" si="2"/>
        <v>0.011631944444444445</v>
      </c>
    </row>
    <row r="17" spans="1:6" ht="15.75" customHeight="1">
      <c r="A17" s="18"/>
      <c r="B17" s="13">
        <f t="shared" si="0"/>
        <v>0.05008101851851852</v>
      </c>
      <c r="C17" s="15">
        <v>0.05019675925925926</v>
      </c>
      <c r="D17" s="4" t="s">
        <v>14</v>
      </c>
      <c r="E17" s="7">
        <f t="shared" si="1"/>
        <v>0.00011574074074074264</v>
      </c>
      <c r="F17" s="11">
        <f t="shared" si="2"/>
      </c>
    </row>
    <row r="18" spans="1:6" ht="15.75" customHeight="1">
      <c r="A18" s="18"/>
      <c r="B18" s="13">
        <f t="shared" si="0"/>
        <v>0.05019675925925926</v>
      </c>
      <c r="C18" s="15">
        <v>0.06266203703703704</v>
      </c>
      <c r="D18" s="4" t="s">
        <v>15</v>
      </c>
      <c r="E18" s="7">
        <f t="shared" si="1"/>
      </c>
      <c r="F18" s="11">
        <f t="shared" si="2"/>
        <v>0.012465277777777783</v>
      </c>
    </row>
    <row r="19" spans="1:6" ht="15.75" customHeight="1">
      <c r="A19" s="18"/>
      <c r="B19" s="13">
        <f t="shared" si="0"/>
        <v>0.06266203703703704</v>
      </c>
      <c r="C19" s="15">
        <v>0.06298611111111112</v>
      </c>
      <c r="D19" s="4" t="s">
        <v>14</v>
      </c>
      <c r="E19" s="7">
        <f t="shared" si="1"/>
        <v>0.00032407407407407385</v>
      </c>
      <c r="F19" s="11">
        <f t="shared" si="2"/>
      </c>
    </row>
    <row r="20" spans="1:6" ht="15.75" customHeight="1">
      <c r="A20" s="18"/>
      <c r="B20" s="13">
        <f t="shared" si="0"/>
        <v>0.06298611111111112</v>
      </c>
      <c r="C20" s="15">
        <v>0.06383101851851852</v>
      </c>
      <c r="D20" s="4" t="s">
        <v>15</v>
      </c>
      <c r="E20" s="7">
        <f t="shared" si="1"/>
      </c>
      <c r="F20" s="11">
        <f t="shared" si="2"/>
        <v>0.0008449074074074053</v>
      </c>
    </row>
    <row r="21" spans="1:6" ht="15.75" customHeight="1">
      <c r="A21" s="18" t="s">
        <v>13</v>
      </c>
      <c r="B21" s="13">
        <f t="shared" si="0"/>
        <v>0.06383101851851852</v>
      </c>
      <c r="C21" s="15">
        <v>0.06393518518518519</v>
      </c>
      <c r="D21" s="4" t="s">
        <v>14</v>
      </c>
      <c r="E21" s="7">
        <f t="shared" si="1"/>
        <v>0.00010416666666666907</v>
      </c>
      <c r="F21" s="11">
        <f t="shared" si="2"/>
      </c>
    </row>
    <row r="22" spans="1:6" ht="15.75" customHeight="1">
      <c r="A22" s="18">
        <v>6</v>
      </c>
      <c r="B22" s="13">
        <f t="shared" si="0"/>
        <v>0.06393518518518519</v>
      </c>
      <c r="C22" s="15">
        <v>0.06400462962962962</v>
      </c>
      <c r="D22" s="4" t="s">
        <v>14</v>
      </c>
      <c r="E22" s="7">
        <f t="shared" si="1"/>
        <v>6.944444444442754E-05</v>
      </c>
      <c r="F22" s="11">
        <f t="shared" si="2"/>
      </c>
    </row>
    <row r="23" spans="1:6" ht="15.75" customHeight="1">
      <c r="A23" s="18" t="s">
        <v>13</v>
      </c>
      <c r="B23" s="13">
        <f t="shared" si="0"/>
        <v>0.06400462962962962</v>
      </c>
      <c r="C23" s="15">
        <v>0.06430555555555556</v>
      </c>
      <c r="D23" s="4" t="s">
        <v>14</v>
      </c>
      <c r="E23" s="7">
        <f t="shared" si="1"/>
        <v>0.0003009259259259406</v>
      </c>
      <c r="F23" s="11">
        <f t="shared" si="2"/>
      </c>
    </row>
    <row r="24" spans="1:6" ht="15.75" customHeight="1">
      <c r="A24" s="18">
        <v>7</v>
      </c>
      <c r="B24" s="13">
        <f t="shared" si="0"/>
        <v>0.06430555555555556</v>
      </c>
      <c r="C24" s="15">
        <v>0.08017361111111111</v>
      </c>
      <c r="D24" s="4" t="s">
        <v>15</v>
      </c>
      <c r="E24" s="7">
        <f t="shared" si="1"/>
      </c>
      <c r="F24" s="11">
        <f t="shared" si="2"/>
        <v>0.015868055555555552</v>
      </c>
    </row>
    <row r="25" spans="1:6" ht="15.75" customHeight="1">
      <c r="A25" s="18"/>
      <c r="B25" s="13">
        <f t="shared" si="0"/>
        <v>0.08017361111111111</v>
      </c>
      <c r="C25" s="15">
        <v>0.08649305555555555</v>
      </c>
      <c r="D25" s="4" t="s">
        <v>14</v>
      </c>
      <c r="E25" s="7">
        <f t="shared" si="1"/>
        <v>0.006319444444444433</v>
      </c>
      <c r="F25" s="11">
        <f t="shared" si="2"/>
      </c>
    </row>
    <row r="26" spans="1:6" ht="15.75" customHeight="1">
      <c r="A26" s="18"/>
      <c r="B26" s="13">
        <f t="shared" si="0"/>
        <v>0.08649305555555555</v>
      </c>
      <c r="C26" s="15">
        <v>0.09693287037037036</v>
      </c>
      <c r="D26" s="4" t="s">
        <v>15</v>
      </c>
      <c r="E26" s="7">
        <f t="shared" si="1"/>
      </c>
      <c r="F26" s="11">
        <f t="shared" si="2"/>
        <v>0.010439814814814818</v>
      </c>
    </row>
    <row r="27" spans="1:6" ht="15.75" customHeight="1">
      <c r="A27" s="18"/>
      <c r="B27" s="13">
        <f t="shared" si="0"/>
        <v>0.09693287037037036</v>
      </c>
      <c r="C27" s="15">
        <v>0.09694444444444444</v>
      </c>
      <c r="D27" s="4" t="s">
        <v>14</v>
      </c>
      <c r="E27" s="7">
        <f t="shared" si="1"/>
        <v>1.157407407408051E-05</v>
      </c>
      <c r="F27" s="11">
        <f t="shared" si="2"/>
      </c>
    </row>
    <row r="28" spans="1:6" ht="15.75" customHeight="1">
      <c r="A28" s="18"/>
      <c r="B28" s="13">
        <f t="shared" si="0"/>
        <v>0.09694444444444444</v>
      </c>
      <c r="C28" s="15">
        <v>0.11452546296296295</v>
      </c>
      <c r="D28" s="4" t="s">
        <v>15</v>
      </c>
      <c r="E28" s="7">
        <f t="shared" si="1"/>
      </c>
      <c r="F28" s="11">
        <f t="shared" si="2"/>
        <v>0.01758101851851851</v>
      </c>
    </row>
    <row r="29" spans="1:6" ht="15.75" customHeight="1">
      <c r="A29" s="18" t="s">
        <v>13</v>
      </c>
      <c r="B29" s="13">
        <f t="shared" si="0"/>
        <v>0.11452546296296295</v>
      </c>
      <c r="C29" s="15">
        <v>0.11527777777777777</v>
      </c>
      <c r="D29" s="4" t="s">
        <v>14</v>
      </c>
      <c r="E29" s="7">
        <f t="shared" si="1"/>
        <v>0.0007523148148148168</v>
      </c>
      <c r="F29" s="11">
        <f t="shared" si="2"/>
      </c>
    </row>
    <row r="30" spans="1:6" ht="15.75" customHeight="1">
      <c r="A30" s="18">
        <v>8</v>
      </c>
      <c r="B30" s="13">
        <f t="shared" si="0"/>
        <v>0.11527777777777777</v>
      </c>
      <c r="C30" s="15">
        <v>0.11737268518518518</v>
      </c>
      <c r="D30" s="4" t="s">
        <v>15</v>
      </c>
      <c r="E30" s="7">
        <f t="shared" si="1"/>
      </c>
      <c r="F30" s="11">
        <f t="shared" si="2"/>
        <v>0.0020949074074074064</v>
      </c>
    </row>
    <row r="31" spans="1:6" ht="15.75" customHeight="1">
      <c r="A31" s="18" t="s">
        <v>13</v>
      </c>
      <c r="B31" s="13">
        <f t="shared" si="0"/>
        <v>0.11737268518518518</v>
      </c>
      <c r="C31" s="15">
        <v>0.12177083333333333</v>
      </c>
      <c r="D31" s="4" t="s">
        <v>14</v>
      </c>
      <c r="E31" s="7">
        <f t="shared" si="1"/>
        <v>0.004398148148148151</v>
      </c>
      <c r="F31" s="11">
        <f t="shared" si="2"/>
      </c>
    </row>
    <row r="32" spans="1:6" ht="15.75" customHeight="1">
      <c r="A32" s="18">
        <v>9</v>
      </c>
      <c r="B32" s="13">
        <f t="shared" si="0"/>
        <v>0.12177083333333333</v>
      </c>
      <c r="C32" s="15">
        <v>0.12193287037037037</v>
      </c>
      <c r="D32" s="4" t="s">
        <v>15</v>
      </c>
      <c r="E32" s="7">
        <f t="shared" si="1"/>
      </c>
      <c r="F32" s="11">
        <f t="shared" si="2"/>
        <v>0.00016203703703704386</v>
      </c>
    </row>
    <row r="33" spans="1:6" ht="15.75" customHeight="1">
      <c r="A33" s="18" t="s">
        <v>13</v>
      </c>
      <c r="B33" s="13">
        <f t="shared" si="0"/>
        <v>0.12193287037037037</v>
      </c>
      <c r="C33" s="15">
        <v>0.13055555555555556</v>
      </c>
      <c r="D33" s="4" t="s">
        <v>14</v>
      </c>
      <c r="E33" s="7">
        <f t="shared" si="1"/>
        <v>0.008622685185185192</v>
      </c>
      <c r="F33" s="11">
        <f t="shared" si="2"/>
      </c>
    </row>
    <row r="34" spans="1:6" ht="15.75" customHeight="1">
      <c r="A34" s="18">
        <v>10</v>
      </c>
      <c r="B34" s="13">
        <f t="shared" si="0"/>
        <v>0.13055555555555556</v>
      </c>
      <c r="C34" s="15">
        <v>0.1305902777777778</v>
      </c>
      <c r="D34" s="4" t="s">
        <v>14</v>
      </c>
      <c r="E34" s="7">
        <f t="shared" si="1"/>
        <v>3.472222222222765E-05</v>
      </c>
      <c r="F34" s="11">
        <f t="shared" si="2"/>
      </c>
    </row>
    <row r="35" spans="1:6" ht="15.75" customHeight="1">
      <c r="A35" s="18" t="s">
        <v>13</v>
      </c>
      <c r="B35" s="13">
        <f t="shared" si="0"/>
        <v>0.1305902777777778</v>
      </c>
      <c r="C35" s="15">
        <v>0.13440972222222222</v>
      </c>
      <c r="D35" s="4" t="s">
        <v>14</v>
      </c>
      <c r="E35" s="7">
        <f t="shared" si="1"/>
        <v>0.003819444444444431</v>
      </c>
      <c r="F35" s="11">
        <f t="shared" si="2"/>
      </c>
    </row>
    <row r="36" spans="1:6" ht="15.75" customHeight="1">
      <c r="A36" s="18"/>
      <c r="B36" s="13"/>
      <c r="C36" s="15"/>
      <c r="D36" s="4"/>
      <c r="E36" s="7"/>
      <c r="F36" s="11"/>
    </row>
    <row r="37" ht="15.75" customHeight="1"/>
    <row r="38" ht="15.75" customHeight="1" thickBot="1"/>
    <row r="39" spans="5:6" ht="15.75" customHeight="1" thickBot="1">
      <c r="E39" s="17" t="s">
        <v>8</v>
      </c>
      <c r="F39" s="17" t="s">
        <v>9</v>
      </c>
    </row>
    <row r="40" spans="5:6" ht="15.75" customHeight="1" thickBot="1">
      <c r="E40" s="17">
        <f>SUM(E6:E36)</f>
        <v>0.030416666666666668</v>
      </c>
      <c r="F40" s="17">
        <f>SUM(F6:F36)</f>
        <v>0.10377314814814814</v>
      </c>
    </row>
    <row r="41" ht="15.75" customHeight="1" thickBot="1"/>
    <row r="42" spans="5:6" ht="15.75" customHeight="1" thickBot="1" thickTop="1">
      <c r="E42" s="20" t="s">
        <v>10</v>
      </c>
      <c r="F42" s="19">
        <f>E40+F40</f>
        <v>0.13418981481481482</v>
      </c>
    </row>
    <row r="43" ht="15.75" customHeight="1" thickTop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5" ht="15.75" customHeight="1"/>
    <row r="166" ht="15.75" customHeight="1"/>
    <row r="168" ht="15.75" customHeight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2002-04-16T13:08:56Z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